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P:\DEPT_ESTADISTICA\SOCIALES\PANAMA EN CIFRAS-TODOS\PMA EN CIFRAS-2024\MIGRACIÓN\Migración Completo\"/>
    </mc:Choice>
  </mc:AlternateContent>
  <bookViews>
    <workbookView xWindow="0" yWindow="0" windowWidth="21600" windowHeight="9735"/>
  </bookViews>
  <sheets>
    <sheet name="Cuadro 2" sheetId="3" r:id="rId1"/>
  </sheets>
  <definedNames>
    <definedName name="_xlnm.Print_Titles" localSheetId="0">'Cuadro 2'!$1:$5</definedName>
  </definedNames>
  <calcPr calcId="152511"/>
</workbook>
</file>

<file path=xl/calcChain.xml><?xml version="1.0" encoding="utf-8"?>
<calcChain xmlns="http://schemas.openxmlformats.org/spreadsheetml/2006/main">
  <c r="F21" i="3" l="1"/>
  <c r="B16" i="3"/>
  <c r="B21" i="3"/>
  <c r="C8" i="3"/>
  <c r="B8" i="3"/>
  <c r="F16" i="3"/>
  <c r="F8" i="3"/>
  <c r="F6" i="3"/>
  <c r="F17" i="3" s="1"/>
  <c r="E21" i="3"/>
  <c r="D21" i="3"/>
  <c r="C21" i="3"/>
  <c r="E16" i="3"/>
  <c r="D16" i="3"/>
  <c r="C16" i="3"/>
  <c r="E8" i="3"/>
  <c r="D8" i="3"/>
  <c r="E6" i="3" l="1"/>
  <c r="D6" i="3"/>
  <c r="D22" i="3" s="1"/>
  <c r="C6" i="3"/>
  <c r="C9" i="3" s="1"/>
  <c r="F9" i="3"/>
  <c r="E9" i="3"/>
  <c r="E17" i="3"/>
  <c r="E22" i="3"/>
  <c r="B6" i="3"/>
  <c r="F22" i="3"/>
  <c r="F7" i="3" l="1"/>
  <c r="D9" i="3"/>
  <c r="D7" i="3" s="1"/>
  <c r="D17" i="3"/>
  <c r="C22" i="3"/>
  <c r="C17" i="3"/>
  <c r="E7" i="3"/>
  <c r="B9" i="3"/>
  <c r="B17" i="3"/>
  <c r="B22" i="3"/>
  <c r="C7" i="3" l="1"/>
  <c r="B7" i="3"/>
</calcChain>
</file>

<file path=xl/connections.xml><?xml version="1.0" encoding="utf-8"?>
<connections xmlns="http://schemas.openxmlformats.org/spreadsheetml/2006/main">
  <connection id="1" sourceFile="\\inec_nas_01\Sociales\MIGRA\BASE DE DATOS\BASE DE DATOS 2022\OTROS PUERTOS 2022\ACCESS\ENTRADAS BALBOA Y CRISTOBAL 2022.accdb" keepAlive="1" name="ENTRADAS BALBOA Y CRISTOBAL 2022" type="5" refreshedVersion="4">
    <dbPr connection="Provider=Microsoft.ACE.OLEDB.12.0;Password=&quot;&quot;;User ID=Admin;Data Source=\\inec_nas_01\Sociales\MIGRA\BASE DE DATOS\BASE DE DATOS 2022\OTROS PUERTOS 2022\ACCESS\ENTRADAS BALBOA Y CRISTOBAL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NACIONALIDAD" commandType="3"/>
  </connection>
  <connection id="2" sourceFile="\\inec_nas_01\Sociales\MIGRA\BASE DE DATOS\BASE DE DATOS 2022\OTROS PUERTOS 2022\ACCESS\ENTRADAS OTROS PUERTOS 2022.accdb" keepAlive="1" name="ENTRADAS OTROS PUERTOS 2022" type="5" refreshedVersion="4">
    <dbPr connection="Provider=Microsoft.ACE.OLEDB.12.0;Password=&quot;&quot;;User ID=Admin;Data Source=\\inec_nas_01\Sociales\MIGRA\BASE DE DATOS\BASE DE DATOS 2022\OTROS PUERTOS 2022\ACCESS\ENTRADAS OTROS PUERTOS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" commandType="3"/>
  </connection>
</connections>
</file>

<file path=xl/sharedStrings.xml><?xml version="1.0" encoding="utf-8"?>
<sst xmlns="http://schemas.openxmlformats.org/spreadsheetml/2006/main" count="69" uniqueCount="56">
  <si>
    <t>Vía y puerto</t>
  </si>
  <si>
    <t>-</t>
  </si>
  <si>
    <t>Aérea</t>
  </si>
  <si>
    <t>Terrestre</t>
  </si>
  <si>
    <t>Marítima</t>
  </si>
  <si>
    <t>Bocas, Isla</t>
  </si>
  <si>
    <t>Enrique Malek (David)</t>
  </si>
  <si>
    <t>Howard</t>
  </si>
  <si>
    <t>Marcos A. Gelabert (Albrook)</t>
  </si>
  <si>
    <t>Río Hato</t>
  </si>
  <si>
    <t>Guabito</t>
  </si>
  <si>
    <t>Paso Canoas</t>
  </si>
  <si>
    <t>Río Sereno</t>
  </si>
  <si>
    <t>Aguadulce</t>
  </si>
  <si>
    <t>Almirante</t>
  </si>
  <si>
    <t>Amador</t>
  </si>
  <si>
    <t>Bahía Las Minas</t>
  </si>
  <si>
    <t>Balboa</t>
  </si>
  <si>
    <t>Colón 2000</t>
  </si>
  <si>
    <t>Colón 2000 (Crucero)</t>
  </si>
  <si>
    <t>Colon Container Terminal</t>
  </si>
  <si>
    <t>Cristóbal</t>
  </si>
  <si>
    <t>Charco Azul</t>
  </si>
  <si>
    <t>Chiriquí Grande</t>
  </si>
  <si>
    <t>El Porvenir</t>
  </si>
  <si>
    <t>Flamenco</t>
  </si>
  <si>
    <t>Home Port (Colón)</t>
  </si>
  <si>
    <t>Jaqué</t>
  </si>
  <si>
    <t>Manzanillo</t>
  </si>
  <si>
    <t>Muelle 3 (Colón)</t>
  </si>
  <si>
    <t>Muelle 16  (Colón)</t>
  </si>
  <si>
    <t>Portobelo</t>
  </si>
  <si>
    <t>Puerto Armuelles</t>
  </si>
  <si>
    <t>Puerto Mutís</t>
  </si>
  <si>
    <t>Puerto Obaldía</t>
  </si>
  <si>
    <t>Puerto Pedregal</t>
  </si>
  <si>
    <t>Rodman</t>
  </si>
  <si>
    <t>Shelter Bay</t>
  </si>
  <si>
    <t>Vacamonte</t>
  </si>
  <si>
    <t>Club de Yates Colón</t>
  </si>
  <si>
    <t>Coco Solo</t>
  </si>
  <si>
    <t>Fuente: Servicio Nacional de Migración y Autoridad Marítima de Panamá.</t>
  </si>
  <si>
    <t>- Cantidad nula o cero.</t>
  </si>
  <si>
    <t>Aeropuerto Internacional de Tocumen</t>
  </si>
  <si>
    <t>TOTAL</t>
  </si>
  <si>
    <t>Porcentaje (1)</t>
  </si>
  <si>
    <t>Porcentaje</t>
  </si>
  <si>
    <t>Marítima: (Continuación)</t>
  </si>
  <si>
    <t>Amador Resort &amp; Marina (Crucero)</t>
  </si>
  <si>
    <t>Cristóbal (Crucero)</t>
  </si>
  <si>
    <t>Home Port  (Crucero) (Colón)</t>
  </si>
  <si>
    <t>Entrada de pasajeros</t>
  </si>
  <si>
    <t>Panamá Port Colón Pacífico (Crucero)</t>
  </si>
  <si>
    <t>Bocas, Isla (Crucero)</t>
  </si>
  <si>
    <t xml:space="preserve">       Cuadro 2.  ENTRADA DE PASAJEROS A LA REPÚBLICA, SEGÚN VÍA Y PUERTO: AÑOS 2019-23</t>
  </si>
  <si>
    <t>(1) De existir diferencia entre el total y los parciales se debe al redondeo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</si>
</sst>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;&quot;-&quot;;&quot;-&quot;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Fill="1" applyBorder="1"/>
    <xf numFmtId="0" fontId="1" fillId="0" borderId="0" xfId="0" applyFont="1" applyFill="1"/>
    <xf numFmtId="3" fontId="1" fillId="0" borderId="0" xfId="0" applyNumberFormat="1" applyFont="1" applyFill="1" applyBorder="1"/>
    <xf numFmtId="0" fontId="1" fillId="0" borderId="0" xfId="0" applyFont="1" applyFill="1" applyAlignment="1">
      <alignment horizontal="left" indent="2"/>
    </xf>
    <xf numFmtId="165" fontId="1" fillId="0" borderId="0" xfId="0" applyNumberFormat="1" applyFont="1" applyFill="1" applyAlignment="1">
      <alignment horizontal="left" indent="2"/>
    </xf>
    <xf numFmtId="0" fontId="1" fillId="0" borderId="1" xfId="0" applyFont="1" applyFill="1" applyBorder="1"/>
    <xf numFmtId="49" fontId="1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66" fontId="1" fillId="0" borderId="0" xfId="0" applyNumberFormat="1" applyFont="1" applyFill="1" applyBorder="1" applyAlignment="1">
      <alignment horizontal="right"/>
    </xf>
    <xf numFmtId="0" fontId="0" fillId="0" borderId="0" xfId="0" applyBorder="1"/>
    <xf numFmtId="166" fontId="0" fillId="0" borderId="0" xfId="0" applyNumberFormat="1"/>
    <xf numFmtId="166" fontId="1" fillId="0" borderId="2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/>
    <xf numFmtId="166" fontId="2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/>
    <xf numFmtId="3" fontId="1" fillId="0" borderId="1" xfId="0" applyNumberFormat="1" applyFont="1" applyFill="1" applyBorder="1"/>
    <xf numFmtId="3" fontId="2" fillId="0" borderId="2" xfId="0" applyNumberFormat="1" applyFont="1" applyFill="1" applyBorder="1" applyAlignment="1">
      <alignment horizontal="right"/>
    </xf>
    <xf numFmtId="164" fontId="2" fillId="0" borderId="2" xfId="0" applyNumberFormat="1" applyFont="1" applyFill="1" applyBorder="1"/>
    <xf numFmtId="166" fontId="2" fillId="0" borderId="2" xfId="0" applyNumberFormat="1" applyFont="1" applyFill="1" applyBorder="1" applyAlignment="1">
      <alignment horizontal="right"/>
    </xf>
    <xf numFmtId="164" fontId="1" fillId="0" borderId="2" xfId="0" applyNumberFormat="1" applyFont="1" applyFill="1" applyBorder="1"/>
    <xf numFmtId="3" fontId="1" fillId="0" borderId="3" xfId="0" applyNumberFormat="1" applyFont="1" applyFill="1" applyBorder="1"/>
    <xf numFmtId="0" fontId="1" fillId="0" borderId="3" xfId="0" applyFont="1" applyFill="1" applyBorder="1"/>
    <xf numFmtId="3" fontId="1" fillId="0" borderId="2" xfId="0" applyNumberFormat="1" applyFont="1" applyFill="1" applyBorder="1"/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Border="1" applyAlignment="1"/>
    <xf numFmtId="0" fontId="0" fillId="0" borderId="0" xfId="0" applyBorder="1" applyAlignme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tabSelected="1" zoomScaleNormal="100" workbookViewId="0">
      <selection activeCell="I4" sqref="I4"/>
    </sheetView>
  </sheetViews>
  <sheetFormatPr baseColWidth="10" defaultRowHeight="12.75" x14ac:dyDescent="0.2"/>
  <cols>
    <col min="1" max="1" width="35.7109375" customWidth="1"/>
    <col min="2" max="6" width="13.85546875" customWidth="1"/>
    <col min="9" max="9" width="11.42578125" style="12" customWidth="1"/>
    <col min="11" max="11" width="11.42578125" style="12" customWidth="1"/>
  </cols>
  <sheetData>
    <row r="1" spans="1:11" ht="19.5" customHeight="1" x14ac:dyDescent="0.2">
      <c r="A1" s="27" t="s">
        <v>54</v>
      </c>
      <c r="B1" s="27"/>
      <c r="C1" s="27"/>
      <c r="D1" s="27"/>
      <c r="E1" s="27"/>
      <c r="F1" s="28"/>
    </row>
    <row r="2" spans="1:11" x14ac:dyDescent="0.2">
      <c r="A2" s="29"/>
      <c r="B2" s="30"/>
      <c r="C2" s="30"/>
      <c r="D2" s="30"/>
      <c r="E2" s="30"/>
      <c r="F2" s="30"/>
    </row>
    <row r="3" spans="1:11" ht="29.25" customHeight="1" x14ac:dyDescent="0.2">
      <c r="A3" s="31" t="s">
        <v>0</v>
      </c>
      <c r="B3" s="32" t="s">
        <v>51</v>
      </c>
      <c r="C3" s="33"/>
      <c r="D3" s="33"/>
      <c r="E3" s="33"/>
      <c r="F3" s="34"/>
      <c r="G3" s="12"/>
    </row>
    <row r="4" spans="1:11" ht="30" customHeight="1" x14ac:dyDescent="0.2">
      <c r="A4" s="35"/>
      <c r="B4" s="36">
        <v>2019</v>
      </c>
      <c r="C4" s="36">
        <v>2020</v>
      </c>
      <c r="D4" s="37">
        <v>2021</v>
      </c>
      <c r="E4" s="37">
        <v>2022</v>
      </c>
      <c r="F4" s="36">
        <v>2023</v>
      </c>
      <c r="G4" s="12"/>
      <c r="I4" s="11"/>
      <c r="K4" s="11"/>
    </row>
    <row r="5" spans="1:11" x14ac:dyDescent="0.2">
      <c r="A5" s="2"/>
      <c r="B5" s="26"/>
      <c r="C5" s="26"/>
      <c r="D5" s="26"/>
      <c r="E5" s="26"/>
      <c r="F5" s="4"/>
      <c r="I5" s="11"/>
      <c r="K5" s="11"/>
    </row>
    <row r="6" spans="1:11" ht="20.100000000000001" customHeight="1" x14ac:dyDescent="0.2">
      <c r="A6" s="9" t="s">
        <v>44</v>
      </c>
      <c r="B6" s="20">
        <f>SUM(B8,B16,B21)</f>
        <v>3460119</v>
      </c>
      <c r="C6" s="20">
        <f>SUM(C8,C16,C21)</f>
        <v>986732</v>
      </c>
      <c r="D6" s="20">
        <f>SUM(D8,D16,D21)</f>
        <v>1366874</v>
      </c>
      <c r="E6" s="20">
        <f>SUM(E8,E16,E21)</f>
        <v>2649597</v>
      </c>
      <c r="F6" s="15">
        <f>SUM(F8,F16,F21)</f>
        <v>3314632</v>
      </c>
      <c r="I6" s="11"/>
      <c r="K6" s="11"/>
    </row>
    <row r="7" spans="1:11" ht="20.100000000000001" customHeight="1" x14ac:dyDescent="0.2">
      <c r="A7" s="10" t="s">
        <v>45</v>
      </c>
      <c r="B7" s="21">
        <f>SUM(B9+B17+B22)</f>
        <v>100</v>
      </c>
      <c r="C7" s="21">
        <f>SUM(C9+C17+C22)</f>
        <v>99.999999999999986</v>
      </c>
      <c r="D7" s="21">
        <f>SUM(D9+D17+D22)</f>
        <v>100</v>
      </c>
      <c r="E7" s="21">
        <f>SUM(E9+E17+E22)</f>
        <v>100</v>
      </c>
      <c r="F7" s="16">
        <f>SUM(F9+F17+F22)</f>
        <v>100</v>
      </c>
      <c r="I7" s="11"/>
      <c r="K7" s="11"/>
    </row>
    <row r="8" spans="1:11" ht="27.2" customHeight="1" x14ac:dyDescent="0.2">
      <c r="A8" s="3" t="s">
        <v>2</v>
      </c>
      <c r="B8" s="22">
        <f>SUM(B10:B15)</f>
        <v>3050288</v>
      </c>
      <c r="C8" s="22">
        <f>SUM(C10:C15)</f>
        <v>832054</v>
      </c>
      <c r="D8" s="22">
        <f>SUM(D10:D15)</f>
        <v>1225818</v>
      </c>
      <c r="E8" s="22">
        <f>SUM(E10:E15)</f>
        <v>2390959</v>
      </c>
      <c r="F8" s="17">
        <f>SUM(F10:F15)</f>
        <v>2995958</v>
      </c>
      <c r="I8" s="11"/>
      <c r="K8" s="11"/>
    </row>
    <row r="9" spans="1:11" ht="14.25" customHeight="1" x14ac:dyDescent="0.2">
      <c r="A9" s="10" t="s">
        <v>46</v>
      </c>
      <c r="B9" s="23">
        <f>SUM(B8/B6)*100</f>
        <v>88.155580776268096</v>
      </c>
      <c r="C9" s="23">
        <f>SUM(C8/C6)*100</f>
        <v>84.324213666932863</v>
      </c>
      <c r="D9" s="23">
        <f>SUM(D8/D6)*100</f>
        <v>89.680394827906596</v>
      </c>
      <c r="E9" s="23">
        <f>SUM(E8/E6)*100</f>
        <v>90.238591000820122</v>
      </c>
      <c r="F9" s="18">
        <f>SUM(F8/F6)*100</f>
        <v>90.385840720779868</v>
      </c>
      <c r="I9" s="11"/>
      <c r="K9" s="11"/>
    </row>
    <row r="10" spans="1:11" ht="16.7" customHeight="1" x14ac:dyDescent="0.2">
      <c r="A10" s="5" t="s">
        <v>43</v>
      </c>
      <c r="B10" s="14">
        <v>2856923</v>
      </c>
      <c r="C10" s="14">
        <v>773359</v>
      </c>
      <c r="D10" s="14">
        <v>1216198</v>
      </c>
      <c r="E10" s="14">
        <v>2304799</v>
      </c>
      <c r="F10" s="11">
        <v>2743630</v>
      </c>
      <c r="G10" s="12"/>
      <c r="I10" s="11"/>
      <c r="K10" s="11"/>
    </row>
    <row r="11" spans="1:11" ht="16.7" customHeight="1" x14ac:dyDescent="0.2">
      <c r="A11" s="5" t="s">
        <v>5</v>
      </c>
      <c r="B11" s="14">
        <v>1295</v>
      </c>
      <c r="C11" s="14">
        <v>1019</v>
      </c>
      <c r="D11" s="14">
        <v>330</v>
      </c>
      <c r="E11" s="14">
        <v>1191</v>
      </c>
      <c r="F11" s="11">
        <v>1326</v>
      </c>
      <c r="I11" s="11"/>
      <c r="K11" s="11"/>
    </row>
    <row r="12" spans="1:11" ht="16.7" customHeight="1" x14ac:dyDescent="0.2">
      <c r="A12" s="5" t="s">
        <v>6</v>
      </c>
      <c r="B12" s="14">
        <v>1135</v>
      </c>
      <c r="C12" s="14">
        <v>959</v>
      </c>
      <c r="D12" s="14">
        <v>526</v>
      </c>
      <c r="E12" s="14">
        <v>773</v>
      </c>
      <c r="F12" s="11">
        <v>626</v>
      </c>
      <c r="I12" s="11"/>
      <c r="K12" s="11"/>
    </row>
    <row r="13" spans="1:11" ht="16.7" customHeight="1" x14ac:dyDescent="0.2">
      <c r="A13" s="5" t="s">
        <v>7</v>
      </c>
      <c r="B13" s="14">
        <v>142699</v>
      </c>
      <c r="C13" s="14">
        <v>39346</v>
      </c>
      <c r="D13" s="14">
        <v>1380</v>
      </c>
      <c r="E13" s="14">
        <v>62803</v>
      </c>
      <c r="F13" s="11">
        <v>215611</v>
      </c>
      <c r="I13" s="11"/>
      <c r="K13" s="11"/>
    </row>
    <row r="14" spans="1:11" ht="16.7" customHeight="1" x14ac:dyDescent="0.2">
      <c r="A14" s="5" t="s">
        <v>8</v>
      </c>
      <c r="B14" s="14">
        <v>24614</v>
      </c>
      <c r="C14" s="14">
        <v>3321</v>
      </c>
      <c r="D14" s="14">
        <v>5389</v>
      </c>
      <c r="E14" s="14">
        <v>5916</v>
      </c>
      <c r="F14" s="11">
        <v>5818</v>
      </c>
      <c r="I14" s="11"/>
      <c r="K14" s="11"/>
    </row>
    <row r="15" spans="1:11" ht="16.7" customHeight="1" x14ac:dyDescent="0.2">
      <c r="A15" s="5" t="s">
        <v>9</v>
      </c>
      <c r="B15" s="14">
        <v>23622</v>
      </c>
      <c r="C15" s="14">
        <v>14050</v>
      </c>
      <c r="D15" s="14">
        <v>1995</v>
      </c>
      <c r="E15" s="14">
        <v>15477</v>
      </c>
      <c r="F15" s="11">
        <v>28947</v>
      </c>
      <c r="I15" s="11"/>
      <c r="K15" s="11"/>
    </row>
    <row r="16" spans="1:11" ht="27.2" customHeight="1" x14ac:dyDescent="0.2">
      <c r="A16" s="3" t="s">
        <v>3</v>
      </c>
      <c r="B16" s="22">
        <f>SUM(B18:B20)</f>
        <v>284821</v>
      </c>
      <c r="C16" s="22">
        <f>SUM(C18:C20)</f>
        <v>97282</v>
      </c>
      <c r="D16" s="22">
        <f>SUM(D18:D20)</f>
        <v>99855</v>
      </c>
      <c r="E16" s="22">
        <f>SUM(E18:E20)</f>
        <v>197553</v>
      </c>
      <c r="F16" s="17">
        <f>SUM(F18:F20)</f>
        <v>234394</v>
      </c>
      <c r="I16" s="11"/>
      <c r="K16" s="11"/>
    </row>
    <row r="17" spans="1:11" ht="14.25" customHeight="1" x14ac:dyDescent="0.2">
      <c r="A17" s="10" t="s">
        <v>46</v>
      </c>
      <c r="B17" s="23">
        <f>SUM(B16/B6)*100</f>
        <v>8.2315377014489961</v>
      </c>
      <c r="C17" s="23">
        <f>SUM(C16/C6)*100</f>
        <v>9.8590093358683006</v>
      </c>
      <c r="D17" s="23">
        <f>SUM(D16/D6)*100</f>
        <v>7.3053551388057718</v>
      </c>
      <c r="E17" s="23">
        <f>SUM(E16/E6)*100</f>
        <v>7.4559640579303181</v>
      </c>
      <c r="F17" s="18">
        <f>SUM(F16/F6)*100</f>
        <v>7.0714939094294635</v>
      </c>
      <c r="I17" s="11"/>
      <c r="K17" s="11"/>
    </row>
    <row r="18" spans="1:11" ht="16.7" customHeight="1" x14ac:dyDescent="0.2">
      <c r="A18" s="6" t="s">
        <v>10</v>
      </c>
      <c r="B18" s="14">
        <v>84850</v>
      </c>
      <c r="C18" s="14">
        <v>25475</v>
      </c>
      <c r="D18" s="14">
        <v>24682</v>
      </c>
      <c r="E18" s="14">
        <v>67316</v>
      </c>
      <c r="F18" s="11">
        <v>88120</v>
      </c>
      <c r="I18" s="11"/>
      <c r="K18" s="11"/>
    </row>
    <row r="19" spans="1:11" ht="16.7" customHeight="1" x14ac:dyDescent="0.2">
      <c r="A19" s="5" t="s">
        <v>11</v>
      </c>
      <c r="B19" s="14">
        <v>193718</v>
      </c>
      <c r="C19" s="14">
        <v>69737</v>
      </c>
      <c r="D19" s="14">
        <v>70865</v>
      </c>
      <c r="E19" s="14">
        <v>123794</v>
      </c>
      <c r="F19" s="11">
        <v>138930</v>
      </c>
      <c r="I19" s="11"/>
      <c r="K19" s="11"/>
    </row>
    <row r="20" spans="1:11" ht="16.7" customHeight="1" x14ac:dyDescent="0.2">
      <c r="A20" s="5" t="s">
        <v>12</v>
      </c>
      <c r="B20" s="14">
        <v>6253</v>
      </c>
      <c r="C20" s="14">
        <v>2070</v>
      </c>
      <c r="D20" s="14">
        <v>4308</v>
      </c>
      <c r="E20" s="14">
        <v>6443</v>
      </c>
      <c r="F20" s="11">
        <v>7344</v>
      </c>
      <c r="I20" s="11"/>
      <c r="K20" s="11"/>
    </row>
    <row r="21" spans="1:11" ht="27.6" customHeight="1" x14ac:dyDescent="0.2">
      <c r="A21" s="3" t="s">
        <v>4</v>
      </c>
      <c r="B21" s="22">
        <f>SUM(B23:B57)</f>
        <v>125010</v>
      </c>
      <c r="C21" s="22">
        <f>SUM(C23:C57)</f>
        <v>57396</v>
      </c>
      <c r="D21" s="22">
        <f>SUM(D23:D57)</f>
        <v>41201</v>
      </c>
      <c r="E21" s="22">
        <f>SUM(E23:E57)</f>
        <v>61085</v>
      </c>
      <c r="F21" s="17">
        <f>SUM(F23:F57)</f>
        <v>84280</v>
      </c>
      <c r="I21" s="11"/>
      <c r="K21" s="11"/>
    </row>
    <row r="22" spans="1:11" ht="14.25" customHeight="1" x14ac:dyDescent="0.2">
      <c r="A22" s="10" t="s">
        <v>46</v>
      </c>
      <c r="B22" s="23">
        <f>SUM(B21/B6)*100</f>
        <v>3.6128815222829043</v>
      </c>
      <c r="C22" s="23">
        <f>SUM(C21/C6)*100</f>
        <v>5.8167769971988337</v>
      </c>
      <c r="D22" s="23">
        <f>SUM(D21/D6)*100</f>
        <v>3.0142500332876332</v>
      </c>
      <c r="E22" s="23">
        <f>SUM(E21/E6)*100</f>
        <v>2.3054449412495561</v>
      </c>
      <c r="F22" s="18">
        <f>SUM(F21/F6)*100</f>
        <v>2.5426653697906736</v>
      </c>
      <c r="I22" s="11"/>
      <c r="K22" s="11"/>
    </row>
    <row r="23" spans="1:11" ht="16.7" customHeight="1" x14ac:dyDescent="0.2">
      <c r="A23" s="5" t="s">
        <v>13</v>
      </c>
      <c r="B23" s="14">
        <v>11</v>
      </c>
      <c r="C23" s="14">
        <v>0</v>
      </c>
      <c r="D23" s="14">
        <v>12</v>
      </c>
      <c r="E23" s="14">
        <v>7</v>
      </c>
      <c r="F23" s="11">
        <v>0</v>
      </c>
      <c r="I23" s="11"/>
      <c r="K23" s="11"/>
    </row>
    <row r="24" spans="1:11" ht="16.7" customHeight="1" x14ac:dyDescent="0.2">
      <c r="A24" s="5" t="s">
        <v>14</v>
      </c>
      <c r="B24" s="14">
        <v>1429</v>
      </c>
      <c r="C24" s="14">
        <v>3092</v>
      </c>
      <c r="D24" s="14">
        <v>3448</v>
      </c>
      <c r="E24" s="14">
        <v>2111</v>
      </c>
      <c r="F24" s="11">
        <v>2255</v>
      </c>
      <c r="I24" s="11"/>
      <c r="K24" s="11"/>
    </row>
    <row r="25" spans="1:11" ht="16.7" customHeight="1" x14ac:dyDescent="0.2">
      <c r="A25" s="5" t="s">
        <v>15</v>
      </c>
      <c r="B25" s="14">
        <v>6860</v>
      </c>
      <c r="C25" s="14">
        <v>7519</v>
      </c>
      <c r="D25" s="14">
        <v>14816</v>
      </c>
      <c r="E25" s="14">
        <v>16585</v>
      </c>
      <c r="F25" s="11" t="s">
        <v>1</v>
      </c>
      <c r="I25" s="11"/>
      <c r="K25" s="11"/>
    </row>
    <row r="26" spans="1:11" ht="16.7" customHeight="1" x14ac:dyDescent="0.2">
      <c r="A26" s="5" t="s">
        <v>48</v>
      </c>
      <c r="B26" s="14">
        <v>27246</v>
      </c>
      <c r="C26" s="14">
        <v>5227</v>
      </c>
      <c r="D26" s="14">
        <v>1424</v>
      </c>
      <c r="E26" s="14">
        <v>0</v>
      </c>
      <c r="F26" s="11">
        <v>15040</v>
      </c>
      <c r="I26" s="11"/>
      <c r="K26" s="11"/>
    </row>
    <row r="27" spans="1:11" ht="16.7" customHeight="1" x14ac:dyDescent="0.2">
      <c r="A27" s="5" t="s">
        <v>16</v>
      </c>
      <c r="B27" s="14">
        <v>31</v>
      </c>
      <c r="C27" s="14">
        <v>14</v>
      </c>
      <c r="D27" s="14">
        <v>29</v>
      </c>
      <c r="E27" s="14">
        <v>48</v>
      </c>
      <c r="F27" s="11">
        <v>34</v>
      </c>
      <c r="I27" s="11"/>
      <c r="K27" s="11"/>
    </row>
    <row r="28" spans="1:11" ht="16.7" customHeight="1" x14ac:dyDescent="0.2">
      <c r="A28" s="5" t="s">
        <v>17</v>
      </c>
      <c r="B28" s="14">
        <v>1562</v>
      </c>
      <c r="C28" s="14">
        <v>996</v>
      </c>
      <c r="D28" s="14">
        <v>1494</v>
      </c>
      <c r="E28" s="14">
        <v>1019</v>
      </c>
      <c r="F28" s="11">
        <v>1094</v>
      </c>
      <c r="I28" s="11"/>
      <c r="K28" s="11"/>
    </row>
    <row r="29" spans="1:11" ht="16.7" customHeight="1" x14ac:dyDescent="0.2">
      <c r="A29" s="5" t="s">
        <v>5</v>
      </c>
      <c r="B29" s="14">
        <v>406</v>
      </c>
      <c r="C29" s="14">
        <v>263</v>
      </c>
      <c r="D29" s="14">
        <v>347</v>
      </c>
      <c r="E29" s="14">
        <v>1468</v>
      </c>
      <c r="F29" s="11">
        <v>400</v>
      </c>
      <c r="I29" s="11"/>
      <c r="K29" s="11"/>
    </row>
    <row r="30" spans="1:11" ht="16.7" customHeight="1" x14ac:dyDescent="0.2">
      <c r="A30" s="5" t="s">
        <v>53</v>
      </c>
      <c r="B30" s="14">
        <v>1283</v>
      </c>
      <c r="C30" s="14">
        <v>0</v>
      </c>
      <c r="D30" s="14" t="s">
        <v>1</v>
      </c>
      <c r="E30" s="14" t="s">
        <v>1</v>
      </c>
      <c r="F30" s="11">
        <v>0</v>
      </c>
      <c r="I30" s="11"/>
      <c r="K30" s="11"/>
    </row>
    <row r="31" spans="1:11" ht="16.7" customHeight="1" x14ac:dyDescent="0.2">
      <c r="A31" s="5" t="s">
        <v>18</v>
      </c>
      <c r="B31" s="14">
        <v>36</v>
      </c>
      <c r="C31" s="14">
        <v>61</v>
      </c>
      <c r="D31" s="14">
        <v>6</v>
      </c>
      <c r="E31" s="14">
        <v>6</v>
      </c>
      <c r="F31" s="11">
        <v>11</v>
      </c>
      <c r="I31" s="11"/>
      <c r="K31" s="11"/>
    </row>
    <row r="32" spans="1:11" ht="16.7" customHeight="1" x14ac:dyDescent="0.2">
      <c r="A32" s="5" t="s">
        <v>19</v>
      </c>
      <c r="B32" s="14">
        <v>333</v>
      </c>
      <c r="C32" s="14">
        <v>931</v>
      </c>
      <c r="D32" s="14">
        <v>228</v>
      </c>
      <c r="E32" s="14">
        <v>17</v>
      </c>
      <c r="F32" s="11">
        <v>691</v>
      </c>
      <c r="I32" s="11"/>
      <c r="K32" s="11"/>
    </row>
    <row r="33" spans="1:13" ht="16.7" customHeight="1" x14ac:dyDescent="0.2">
      <c r="A33" s="5" t="s">
        <v>20</v>
      </c>
      <c r="B33" s="14">
        <v>619</v>
      </c>
      <c r="C33" s="14">
        <v>997</v>
      </c>
      <c r="D33" s="14">
        <v>389</v>
      </c>
      <c r="E33" s="14">
        <v>1272</v>
      </c>
      <c r="F33" s="11">
        <v>891</v>
      </c>
      <c r="I33" s="11"/>
      <c r="K33" s="11"/>
    </row>
    <row r="34" spans="1:13" ht="16.7" customHeight="1" x14ac:dyDescent="0.2">
      <c r="A34" s="5" t="s">
        <v>39</v>
      </c>
      <c r="B34" s="14">
        <v>0</v>
      </c>
      <c r="C34" s="14">
        <v>71</v>
      </c>
      <c r="D34" s="14" t="s">
        <v>1</v>
      </c>
      <c r="E34" s="14">
        <v>0</v>
      </c>
      <c r="F34" s="11">
        <v>0</v>
      </c>
      <c r="I34" s="11"/>
      <c r="K34" s="11"/>
    </row>
    <row r="35" spans="1:13" ht="16.7" customHeight="1" x14ac:dyDescent="0.2">
      <c r="A35" s="5" t="s">
        <v>52</v>
      </c>
      <c r="B35" s="14">
        <v>0</v>
      </c>
      <c r="C35" s="14">
        <v>0</v>
      </c>
      <c r="D35" s="14">
        <v>0</v>
      </c>
      <c r="E35" s="14">
        <v>4527</v>
      </c>
      <c r="F35" s="11">
        <v>16267</v>
      </c>
      <c r="I35" s="11"/>
      <c r="K35" s="11"/>
    </row>
    <row r="36" spans="1:13" ht="16.7" customHeight="1" x14ac:dyDescent="0.2">
      <c r="A36" s="5" t="s">
        <v>21</v>
      </c>
      <c r="B36" s="14">
        <v>1410</v>
      </c>
      <c r="C36" s="14">
        <v>764</v>
      </c>
      <c r="D36" s="14">
        <v>1202</v>
      </c>
      <c r="E36" s="14">
        <v>2022</v>
      </c>
      <c r="F36" s="11">
        <v>1339</v>
      </c>
      <c r="I36" s="11"/>
      <c r="K36" s="11"/>
    </row>
    <row r="37" spans="1:13" ht="16.7" customHeight="1" x14ac:dyDescent="0.2">
      <c r="A37" s="5" t="s">
        <v>49</v>
      </c>
      <c r="B37" s="14">
        <v>18279</v>
      </c>
      <c r="C37" s="14">
        <v>14221</v>
      </c>
      <c r="D37" s="14">
        <v>3434</v>
      </c>
      <c r="E37" s="14" t="s">
        <v>1</v>
      </c>
      <c r="F37" s="11" t="s">
        <v>1</v>
      </c>
      <c r="I37" s="11"/>
      <c r="K37" s="11"/>
    </row>
    <row r="38" spans="1:13" ht="16.7" customHeight="1" x14ac:dyDescent="0.2">
      <c r="A38" s="5" t="s">
        <v>40</v>
      </c>
      <c r="B38" s="14">
        <v>0</v>
      </c>
      <c r="C38" s="14">
        <v>3</v>
      </c>
      <c r="D38" s="14">
        <v>0</v>
      </c>
      <c r="E38" s="14">
        <v>0</v>
      </c>
      <c r="F38" s="11" t="s">
        <v>1</v>
      </c>
      <c r="I38" s="11"/>
      <c r="K38" s="11"/>
    </row>
    <row r="39" spans="1:13" ht="16.7" customHeight="1" x14ac:dyDescent="0.2">
      <c r="A39" s="5" t="s">
        <v>22</v>
      </c>
      <c r="B39" s="14">
        <v>125</v>
      </c>
      <c r="C39" s="14">
        <v>62</v>
      </c>
      <c r="D39" s="14">
        <v>127</v>
      </c>
      <c r="E39" s="14">
        <v>110</v>
      </c>
      <c r="F39" s="11">
        <v>115</v>
      </c>
      <c r="I39" s="11"/>
      <c r="K39" s="11"/>
    </row>
    <row r="40" spans="1:13" ht="16.7" customHeight="1" x14ac:dyDescent="0.2">
      <c r="A40" s="5" t="s">
        <v>23</v>
      </c>
      <c r="B40" s="14">
        <v>180</v>
      </c>
      <c r="C40" s="14">
        <v>120</v>
      </c>
      <c r="D40" s="14">
        <v>223</v>
      </c>
      <c r="E40" s="14">
        <v>559</v>
      </c>
      <c r="F40" s="11">
        <v>286</v>
      </c>
      <c r="I40" s="11"/>
      <c r="K40" s="11"/>
    </row>
    <row r="41" spans="1:13" ht="16.7" customHeight="1" x14ac:dyDescent="0.2">
      <c r="A41" s="5" t="s">
        <v>24</v>
      </c>
      <c r="B41" s="14">
        <v>5009</v>
      </c>
      <c r="C41" s="14">
        <v>1462</v>
      </c>
      <c r="D41" s="14">
        <v>102</v>
      </c>
      <c r="E41" s="14">
        <v>2408</v>
      </c>
      <c r="F41" s="11">
        <v>6090</v>
      </c>
      <c r="I41" s="11"/>
      <c r="K41" s="11"/>
    </row>
    <row r="42" spans="1:13" ht="16.7" customHeight="1" x14ac:dyDescent="0.2">
      <c r="A42" s="5" t="s">
        <v>25</v>
      </c>
      <c r="B42" s="14">
        <v>1918</v>
      </c>
      <c r="C42" s="14">
        <v>2382</v>
      </c>
      <c r="D42" s="14">
        <v>1516</v>
      </c>
      <c r="E42" s="14">
        <v>7270</v>
      </c>
      <c r="F42" s="11">
        <v>4625</v>
      </c>
      <c r="I42" s="11"/>
      <c r="K42" s="11"/>
      <c r="L42" s="11"/>
    </row>
    <row r="43" spans="1:13" ht="16.7" customHeight="1" x14ac:dyDescent="0.2">
      <c r="A43" s="5" t="s">
        <v>26</v>
      </c>
      <c r="B43" s="14">
        <v>4773</v>
      </c>
      <c r="C43" s="14">
        <v>2945</v>
      </c>
      <c r="D43" s="14">
        <v>6820</v>
      </c>
      <c r="E43" s="14">
        <v>9286</v>
      </c>
      <c r="F43" s="11">
        <v>7083</v>
      </c>
      <c r="I43" s="11"/>
      <c r="K43" s="11"/>
      <c r="L43" s="11"/>
    </row>
    <row r="44" spans="1:13" ht="16.7" customHeight="1" x14ac:dyDescent="0.2">
      <c r="A44" s="5" t="s">
        <v>50</v>
      </c>
      <c r="B44" s="14">
        <v>44812</v>
      </c>
      <c r="C44" s="14">
        <v>12070</v>
      </c>
      <c r="D44" s="14">
        <v>0</v>
      </c>
      <c r="E44" s="14">
        <v>3588</v>
      </c>
      <c r="F44" s="11">
        <v>17968</v>
      </c>
      <c r="I44" s="11"/>
      <c r="K44" s="11"/>
      <c r="L44" s="11"/>
      <c r="M44" s="11"/>
    </row>
    <row r="45" spans="1:13" ht="16.7" customHeight="1" x14ac:dyDescent="0.2">
      <c r="A45" s="3" t="s">
        <v>47</v>
      </c>
      <c r="B45" s="14"/>
      <c r="C45" s="14"/>
      <c r="D45" s="14"/>
      <c r="E45" s="14"/>
      <c r="F45" s="11"/>
      <c r="I45" s="11"/>
      <c r="K45" s="11"/>
      <c r="L45" s="11"/>
      <c r="M45" s="11"/>
    </row>
    <row r="46" spans="1:13" ht="16.7" customHeight="1" x14ac:dyDescent="0.2">
      <c r="A46" s="5" t="s">
        <v>27</v>
      </c>
      <c r="B46" s="14">
        <v>465</v>
      </c>
      <c r="C46" s="14">
        <v>104</v>
      </c>
      <c r="D46" s="14">
        <v>70</v>
      </c>
      <c r="E46" s="14">
        <v>206</v>
      </c>
      <c r="F46" s="11">
        <v>318</v>
      </c>
      <c r="I46" s="11"/>
      <c r="K46" s="11"/>
      <c r="L46" s="13"/>
      <c r="M46" s="11"/>
    </row>
    <row r="47" spans="1:13" ht="16.7" customHeight="1" x14ac:dyDescent="0.2">
      <c r="A47" s="5" t="s">
        <v>28</v>
      </c>
      <c r="B47" s="14">
        <v>975</v>
      </c>
      <c r="C47" s="14">
        <v>1356</v>
      </c>
      <c r="D47" s="14">
        <v>2199</v>
      </c>
      <c r="E47" s="14">
        <v>1997</v>
      </c>
      <c r="F47" s="11">
        <v>2148</v>
      </c>
      <c r="I47" s="11"/>
      <c r="K47" s="11"/>
      <c r="M47" s="11"/>
    </row>
    <row r="48" spans="1:13" ht="16.7" customHeight="1" x14ac:dyDescent="0.2">
      <c r="A48" s="5" t="s">
        <v>29</v>
      </c>
      <c r="B48" s="14">
        <v>23</v>
      </c>
      <c r="C48" s="14">
        <v>116</v>
      </c>
      <c r="D48" s="14">
        <v>116</v>
      </c>
      <c r="E48" s="14">
        <v>2</v>
      </c>
      <c r="F48" s="11">
        <v>10</v>
      </c>
      <c r="I48" s="11"/>
      <c r="K48" s="11"/>
      <c r="M48" s="11"/>
    </row>
    <row r="49" spans="1:13" ht="16.7" customHeight="1" x14ac:dyDescent="0.2">
      <c r="A49" s="5" t="s">
        <v>30</v>
      </c>
      <c r="B49" s="14" t="s">
        <v>1</v>
      </c>
      <c r="C49" s="14">
        <v>10</v>
      </c>
      <c r="D49" s="14" t="s">
        <v>1</v>
      </c>
      <c r="E49" s="14">
        <v>30</v>
      </c>
      <c r="F49" s="11">
        <v>0</v>
      </c>
      <c r="I49" s="11"/>
      <c r="K49" s="11"/>
      <c r="M49" s="11"/>
    </row>
    <row r="50" spans="1:13" ht="16.7" customHeight="1" x14ac:dyDescent="0.2">
      <c r="A50" s="5" t="s">
        <v>31</v>
      </c>
      <c r="B50" s="14">
        <v>957</v>
      </c>
      <c r="C50" s="14">
        <v>350</v>
      </c>
      <c r="D50" s="14">
        <v>300</v>
      </c>
      <c r="E50" s="14">
        <v>706</v>
      </c>
      <c r="F50" s="11">
        <v>961</v>
      </c>
      <c r="I50" s="11"/>
      <c r="K50" s="11"/>
    </row>
    <row r="51" spans="1:13" ht="16.7" customHeight="1" x14ac:dyDescent="0.2">
      <c r="A51" s="5" t="s">
        <v>32</v>
      </c>
      <c r="B51" s="14">
        <v>117</v>
      </c>
      <c r="C51" s="14">
        <v>22</v>
      </c>
      <c r="D51" s="14" t="s">
        <v>1</v>
      </c>
      <c r="E51" s="14">
        <v>5</v>
      </c>
      <c r="F51" s="11">
        <v>0</v>
      </c>
      <c r="I51" s="11"/>
      <c r="K51" s="11"/>
    </row>
    <row r="52" spans="1:13" ht="16.7" customHeight="1" x14ac:dyDescent="0.2">
      <c r="A52" s="5" t="s">
        <v>33</v>
      </c>
      <c r="B52" s="14">
        <v>0</v>
      </c>
      <c r="C52" s="14">
        <v>812</v>
      </c>
      <c r="D52" s="14" t="s">
        <v>1</v>
      </c>
      <c r="E52" s="14">
        <v>0</v>
      </c>
      <c r="F52" s="11">
        <v>7</v>
      </c>
      <c r="I52" s="11"/>
      <c r="K52" s="11"/>
    </row>
    <row r="53" spans="1:13" ht="16.7" customHeight="1" x14ac:dyDescent="0.2">
      <c r="A53" s="5" t="s">
        <v>34</v>
      </c>
      <c r="B53" s="14">
        <v>3639</v>
      </c>
      <c r="C53" s="14">
        <v>53</v>
      </c>
      <c r="D53" s="14">
        <v>463</v>
      </c>
      <c r="E53" s="14">
        <v>2800</v>
      </c>
      <c r="F53" s="11">
        <v>3974</v>
      </c>
      <c r="I53" s="11"/>
      <c r="K53" s="11"/>
    </row>
    <row r="54" spans="1:13" ht="16.7" customHeight="1" x14ac:dyDescent="0.2">
      <c r="A54" s="5" t="s">
        <v>35</v>
      </c>
      <c r="B54" s="14">
        <v>167</v>
      </c>
      <c r="C54" s="14">
        <v>8</v>
      </c>
      <c r="D54" s="14">
        <v>187</v>
      </c>
      <c r="E54" s="14">
        <v>256</v>
      </c>
      <c r="F54" s="11">
        <v>356</v>
      </c>
    </row>
    <row r="55" spans="1:13" ht="16.7" customHeight="1" x14ac:dyDescent="0.2">
      <c r="A55" s="5" t="s">
        <v>36</v>
      </c>
      <c r="B55" s="14">
        <v>414</v>
      </c>
      <c r="C55" s="14">
        <v>239</v>
      </c>
      <c r="D55" s="14">
        <v>384</v>
      </c>
      <c r="E55" s="14">
        <v>188</v>
      </c>
      <c r="F55" s="11">
        <v>351</v>
      </c>
    </row>
    <row r="56" spans="1:13" ht="16.7" customHeight="1" x14ac:dyDescent="0.2">
      <c r="A56" s="5" t="s">
        <v>37</v>
      </c>
      <c r="B56" s="14">
        <v>1162</v>
      </c>
      <c r="C56" s="14">
        <v>431</v>
      </c>
      <c r="D56" s="14">
        <v>899</v>
      </c>
      <c r="E56" s="14">
        <v>1634</v>
      </c>
      <c r="F56" s="11">
        <v>1347</v>
      </c>
    </row>
    <row r="57" spans="1:13" ht="16.7" customHeight="1" x14ac:dyDescent="0.2">
      <c r="A57" s="5" t="s">
        <v>38</v>
      </c>
      <c r="B57" s="14">
        <v>769</v>
      </c>
      <c r="C57" s="14">
        <v>695</v>
      </c>
      <c r="D57" s="14">
        <v>966</v>
      </c>
      <c r="E57" s="14">
        <v>958</v>
      </c>
      <c r="F57" s="11">
        <v>619</v>
      </c>
    </row>
    <row r="58" spans="1:13" ht="9.9499999999999993" customHeight="1" x14ac:dyDescent="0.2">
      <c r="A58" s="7"/>
      <c r="B58" s="25"/>
      <c r="C58" s="25"/>
      <c r="D58" s="24"/>
      <c r="E58" s="24"/>
      <c r="F58" s="19"/>
    </row>
    <row r="59" spans="1:13" ht="9.9499999999999993" customHeight="1" x14ac:dyDescent="0.2">
      <c r="A59" s="3"/>
      <c r="B59" s="3"/>
      <c r="C59" s="4"/>
      <c r="D59" s="2"/>
      <c r="E59" s="3"/>
      <c r="F59" s="3"/>
    </row>
    <row r="60" spans="1:13" ht="15" customHeight="1" x14ac:dyDescent="0.2">
      <c r="A60" s="3" t="s">
        <v>55</v>
      </c>
      <c r="B60" s="3"/>
      <c r="C60" s="2"/>
      <c r="D60" s="2"/>
      <c r="E60" s="3"/>
      <c r="F60" s="3"/>
    </row>
    <row r="61" spans="1:13" ht="15" customHeight="1" x14ac:dyDescent="0.2">
      <c r="A61" s="8" t="s">
        <v>42</v>
      </c>
      <c r="B61" s="3"/>
      <c r="C61" s="3"/>
      <c r="D61" s="3"/>
      <c r="E61" s="2"/>
      <c r="F61" s="2"/>
    </row>
    <row r="62" spans="1:13" ht="15" customHeight="1" x14ac:dyDescent="0.2">
      <c r="A62" s="3" t="s">
        <v>41</v>
      </c>
      <c r="B62" s="3"/>
      <c r="C62" s="2"/>
      <c r="D62" s="2"/>
      <c r="E62" s="3"/>
      <c r="F62" s="3"/>
    </row>
    <row r="63" spans="1:13" x14ac:dyDescent="0.2">
      <c r="A63" s="3"/>
      <c r="B63" s="1"/>
      <c r="C63" s="1"/>
      <c r="D63" s="1"/>
      <c r="E63" s="2"/>
      <c r="F63" s="2"/>
    </row>
    <row r="64" spans="1:13" x14ac:dyDescent="0.2">
      <c r="A64" s="1"/>
      <c r="B64" s="1"/>
      <c r="C64" s="1"/>
      <c r="D64" s="1"/>
      <c r="E64" s="2"/>
      <c r="F64" s="2"/>
    </row>
  </sheetData>
  <mergeCells count="4">
    <mergeCell ref="A1:F1"/>
    <mergeCell ref="A2:F2"/>
    <mergeCell ref="A3:A4"/>
    <mergeCell ref="B3:F3"/>
  </mergeCells>
  <printOptions horizontalCentered="1"/>
  <pageMargins left="0.70866141732283505" right="0.70866141732283505" top="0.98425196850393704" bottom="0.98425196850393704" header="0.31496062992126" footer="0.31496062992126"/>
  <pageSetup scale="85" orientation="portrait" r:id="rId1"/>
  <ignoredErrors>
    <ignoredError sqref="F7 F9 F17 F22" evalError="1"/>
    <ignoredError sqref="B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2</vt:lpstr>
      <vt:lpstr>'Cuadro 2'!Títulos_a_imprimir</vt:lpstr>
    </vt:vector>
  </TitlesOfParts>
  <Company>CONTRALORIA GENERAL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Pancif2</dc:title>
  <dc:creator>sociales01</dc:creator>
  <cp:lastModifiedBy>RAQUEL LA FONTAINE</cp:lastModifiedBy>
  <cp:lastPrinted>2025-06-24T20:24:37Z</cp:lastPrinted>
  <dcterms:created xsi:type="dcterms:W3CDTF">1999-07-20T15:40:46Z</dcterms:created>
  <dcterms:modified xsi:type="dcterms:W3CDTF">2025-06-24T20:25:16Z</dcterms:modified>
</cp:coreProperties>
</file>